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Report!$A$4:$F$130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22" i="1" l="1"/>
  <c r="E122" i="1"/>
  <c r="F115" i="1"/>
  <c r="E115" i="1"/>
  <c r="E105" i="1"/>
  <c r="F45" i="1"/>
  <c r="E45" i="1"/>
  <c r="F113" i="1" l="1"/>
  <c r="E113" i="1"/>
  <c r="F68" i="1"/>
  <c r="E68" i="1"/>
  <c r="F49" i="1" l="1"/>
  <c r="E49" i="1"/>
  <c r="F95" i="1" l="1"/>
  <c r="E95" i="1"/>
  <c r="F124" i="1"/>
  <c r="E124" i="1"/>
  <c r="F119" i="1"/>
  <c r="E119" i="1"/>
  <c r="F108" i="1"/>
  <c r="E108" i="1"/>
  <c r="F99" i="1"/>
  <c r="E99" i="1"/>
  <c r="F53" i="1"/>
  <c r="E53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10" i="1" l="1"/>
  <c r="E110" i="1"/>
  <c r="F105" i="1"/>
  <c r="F101" i="1"/>
  <c r="E101" i="1"/>
  <c r="F97" i="1"/>
  <c r="E97" i="1"/>
  <c r="F83" i="1"/>
  <c r="E83" i="1"/>
  <c r="F79" i="1"/>
  <c r="E79" i="1"/>
  <c r="F77" i="1"/>
  <c r="E77" i="1"/>
  <c r="F73" i="1"/>
  <c r="E73" i="1"/>
  <c r="F61" i="1"/>
  <c r="E61" i="1"/>
  <c r="F58" i="1"/>
  <c r="E58" i="1"/>
  <c r="F43" i="1" l="1"/>
  <c r="E43" i="1"/>
  <c r="F34" i="1"/>
  <c r="F130" i="1" s="1"/>
  <c r="E34" i="1"/>
  <c r="E130" i="1" l="1"/>
</calcChain>
</file>

<file path=xl/sharedStrings.xml><?xml version="1.0" encoding="utf-8"?>
<sst xmlns="http://schemas.openxmlformats.org/spreadsheetml/2006/main" count="334" uniqueCount="116">
  <si>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</si>
  <si>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</si>
  <si>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</si>
  <si>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</si>
  <si>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</si>
  <si>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</si>
  <si>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</si>
  <si>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</si>
  <si>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</si>
  <si>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</si>
  <si>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</si>
  <si>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</si>
  <si>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</si>
  <si>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</si>
  <si>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</si>
  <si>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</si>
  <si>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</si>
  <si>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</si>
  <si>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</si>
  <si>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</si>
  <si>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</si>
  <si>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</si>
  <si>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</si>
  <si>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</si>
  <si>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</si>
  <si>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</si>
  <si>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</si>
  <si>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</si>
  <si>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</si>
  <si>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</si>
  <si>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</si>
  <si>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</si>
  <si>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</si>
  <si>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</si>
  <si>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</si>
  <si>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</si>
  <si>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</si>
  <si>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</si>
  <si>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</si>
  <si>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</si>
  <si>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</si>
  <si>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</si>
  <si>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</si>
  <si>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</si>
  <si>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</si>
  <si>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</si>
  <si>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</si>
  <si>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</si>
  <si>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</si>
  <si>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</si>
  <si>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</si>
  <si>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</si>
  <si>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</si>
  <si>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</si>
  <si>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</si>
  <si>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</si>
  <si>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</si>
  <si>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</si>
  <si>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</si>
  <si>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</si>
  <si>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</si>
  <si>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</si>
  <si>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</si>
  <si>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</si>
  <si>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</si>
  <si>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</si>
  <si>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</si>
  <si>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</si>
  <si>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</si>
  <si>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</si>
  <si>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</si>
  <si>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</si>
  <si>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</si>
  <si>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</si>
  <si>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</si>
  <si>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</si>
  <si>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</si>
  <si>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</si>
  <si>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</si>
  <si>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</si>
  <si>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</si>
  <si>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</si>
  <si>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</si>
  <si>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</si>
  <si>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</si>
  <si>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</si>
  <si>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</si>
  <si>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</si>
  <si>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</si>
  <si>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</si>
  <si>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</si>
  <si>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</si>
  <si>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</si>
  <si>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</si>
  <si>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</si>
  <si>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</si>
  <si>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</si>
  <si>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</si>
  <si>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</si>
  <si>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</si>
  <si>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</si>
  <si>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</si>
  <si>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</si>
  <si>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</si>
  <si>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</si>
  <si>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</si>
  <si>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</si>
  <si>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</si>
  <si>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</si>
  <si>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</si>
  <si>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</si>
  <si>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</si>
  <si>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</si>
  <si>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37 0 00 00000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</si>
  <si>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</si>
  <si>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Информация о кассовых расходах местного бюджета муниципального района Сергиевский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</si>
</sst>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tabSelected="1" workbookViewId="0">
      <selection activeCell="A2" sqref="A2:F2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6" t="s">
        <v>115</v>
      </c>
      <c r="B2" s="17"/>
      <c r="C2" s="17"/>
      <c r="D2" s="17"/>
      <c r="E2" s="17"/>
      <c r="F2" s="17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9" t="s">
        <v>0</v>
      </c>
      <c r="B4" s="21" t="s">
        <v>1</v>
      </c>
      <c r="C4" s="22"/>
      <c r="D4" s="19" t="s">
        <v>2</v>
      </c>
      <c r="E4" s="25" t="s">
        <v>3</v>
      </c>
      <c r="F4" s="26"/>
    </row>
    <row r="5" spans="1:6" ht="62.4" x14ac:dyDescent="0.3">
      <c r="A5" s="20"/>
      <c r="B5" s="23"/>
      <c r="C5" s="24"/>
      <c r="D5" s="20"/>
      <c r="E5" s="4" t="s">
        <v>4</v>
      </c>
      <c r="F5" s="4" t="s">
        <v>5</v>
      </c>
    </row>
    <row r="6" spans="1:6" ht="78" x14ac:dyDescent="0.3">
      <c r="A6" s="5" t="s">
        <v>6</v>
      </c>
      <c r="B6" s="17" t="s">
        <v>7</v>
      </c>
      <c r="C6" s="17"/>
      <c r="D6" s="2"/>
      <c r="E6" s="27">
        <f>E7+E8</f>
        <v>400</v>
      </c>
      <c r="F6" s="27">
        <f>F7+F8</f>
        <v>0</v>
      </c>
    </row>
    <row r="7" spans="1:6" ht="46.8" hidden="1" x14ac:dyDescent="0.3">
      <c r="A7" s="6" t="s">
        <v>8</v>
      </c>
      <c r="B7" s="15" t="s">
        <v>7</v>
      </c>
      <c r="C7" s="15"/>
      <c r="D7" s="1" t="s">
        <v>9</v>
      </c>
      <c r="E7" s="28">
        <v>0</v>
      </c>
      <c r="F7" s="28">
        <v>0</v>
      </c>
    </row>
    <row r="8" spans="1:6" ht="15.6" x14ac:dyDescent="0.3">
      <c r="A8" s="6" t="s">
        <v>10</v>
      </c>
      <c r="B8" s="15" t="s">
        <v>7</v>
      </c>
      <c r="C8" s="15"/>
      <c r="D8" s="1" t="s">
        <v>11</v>
      </c>
      <c r="E8" s="28">
        <v>400</v>
      </c>
      <c r="F8" s="28">
        <v>0</v>
      </c>
    </row>
    <row r="9" spans="1:6" ht="66" customHeight="1" x14ac:dyDescent="0.3">
      <c r="A9" s="5" t="s">
        <v>12</v>
      </c>
      <c r="B9" s="17" t="s">
        <v>13</v>
      </c>
      <c r="C9" s="17"/>
      <c r="D9" s="2"/>
      <c r="E9" s="27">
        <f>E10</f>
        <v>625.55899999999997</v>
      </c>
      <c r="F9" s="27">
        <f>F10</f>
        <v>0</v>
      </c>
    </row>
    <row r="10" spans="1:6" ht="46.8" x14ac:dyDescent="0.3">
      <c r="A10" s="6" t="s">
        <v>8</v>
      </c>
      <c r="B10" s="15" t="s">
        <v>13</v>
      </c>
      <c r="C10" s="15"/>
      <c r="D10" s="1" t="s">
        <v>9</v>
      </c>
      <c r="E10" s="28">
        <v>625.55899999999997</v>
      </c>
      <c r="F10" s="28">
        <v>0</v>
      </c>
    </row>
    <row r="11" spans="1:6" ht="78" x14ac:dyDescent="0.3">
      <c r="A11" s="5" t="s">
        <v>14</v>
      </c>
      <c r="B11" s="17" t="s">
        <v>15</v>
      </c>
      <c r="C11" s="17"/>
      <c r="D11" s="2"/>
      <c r="E11" s="27">
        <f>E12</f>
        <v>615.6</v>
      </c>
      <c r="F11" s="27">
        <f>F12</f>
        <v>0</v>
      </c>
    </row>
    <row r="12" spans="1:6" ht="78" x14ac:dyDescent="0.3">
      <c r="A12" s="6" t="s">
        <v>16</v>
      </c>
      <c r="B12" s="15" t="s">
        <v>15</v>
      </c>
      <c r="C12" s="15"/>
      <c r="D12" s="1" t="s">
        <v>17</v>
      </c>
      <c r="E12" s="28">
        <v>615.6</v>
      </c>
      <c r="F12" s="28">
        <v>0</v>
      </c>
    </row>
    <row r="13" spans="1:6" ht="109.2" x14ac:dyDescent="0.3">
      <c r="A13" s="5" t="s">
        <v>18</v>
      </c>
      <c r="B13" s="17" t="s">
        <v>19</v>
      </c>
      <c r="C13" s="17"/>
      <c r="D13" s="2"/>
      <c r="E13" s="27">
        <f>E14</f>
        <v>1313.7687800000001</v>
      </c>
      <c r="F13" s="27">
        <f>F14</f>
        <v>0</v>
      </c>
    </row>
    <row r="14" spans="1:6" ht="46.8" x14ac:dyDescent="0.3">
      <c r="A14" s="6" t="s">
        <v>8</v>
      </c>
      <c r="B14" s="15" t="s">
        <v>19</v>
      </c>
      <c r="C14" s="15"/>
      <c r="D14" s="1" t="s">
        <v>9</v>
      </c>
      <c r="E14" s="28">
        <v>1313.7687800000001</v>
      </c>
      <c r="F14" s="28">
        <v>0</v>
      </c>
    </row>
    <row r="15" spans="1:6" ht="62.4" x14ac:dyDescent="0.3">
      <c r="A15" s="5" t="s">
        <v>20</v>
      </c>
      <c r="B15" s="17" t="s">
        <v>21</v>
      </c>
      <c r="C15" s="17"/>
      <c r="D15" s="2"/>
      <c r="E15" s="27">
        <f>E16+E17+E18</f>
        <v>832691.05652999994</v>
      </c>
      <c r="F15" s="27">
        <f>F16+F17+F18</f>
        <v>492975.53878000006</v>
      </c>
    </row>
    <row r="16" spans="1:6" ht="46.8" x14ac:dyDescent="0.3">
      <c r="A16" s="6" t="s">
        <v>8</v>
      </c>
      <c r="B16" s="15" t="s">
        <v>21</v>
      </c>
      <c r="C16" s="15"/>
      <c r="D16" s="1" t="s">
        <v>9</v>
      </c>
      <c r="E16" s="28">
        <v>246588.61494999999</v>
      </c>
      <c r="F16" s="28">
        <v>167447.57472</v>
      </c>
    </row>
    <row r="17" spans="1:6" ht="46.8" hidden="1" x14ac:dyDescent="0.3">
      <c r="A17" s="6" t="s">
        <v>22</v>
      </c>
      <c r="B17" s="15" t="s">
        <v>21</v>
      </c>
      <c r="C17" s="15"/>
      <c r="D17" s="1" t="s">
        <v>23</v>
      </c>
      <c r="E17" s="28">
        <v>0</v>
      </c>
      <c r="F17" s="28">
        <v>0</v>
      </c>
    </row>
    <row r="18" spans="1:6" ht="15.6" x14ac:dyDescent="0.3">
      <c r="A18" s="6" t="s">
        <v>24</v>
      </c>
      <c r="B18" s="15" t="s">
        <v>21</v>
      </c>
      <c r="C18" s="15"/>
      <c r="D18" s="1" t="s">
        <v>25</v>
      </c>
      <c r="E18" s="28">
        <v>586102.44157999998</v>
      </c>
      <c r="F18" s="28">
        <v>325527.96406000003</v>
      </c>
    </row>
    <row r="19" spans="1:6" ht="109.2" x14ac:dyDescent="0.3">
      <c r="A19" s="5" t="s">
        <v>26</v>
      </c>
      <c r="B19" s="17" t="s">
        <v>27</v>
      </c>
      <c r="C19" s="17"/>
      <c r="D19" s="2"/>
      <c r="E19" s="27">
        <f>E20+E21+E22+E23</f>
        <v>9972.2515899999999</v>
      </c>
      <c r="F19" s="27">
        <f>F20+F21+F22+F23</f>
        <v>9964.7765900000013</v>
      </c>
    </row>
    <row r="20" spans="1:6" ht="31.2" x14ac:dyDescent="0.3">
      <c r="A20" s="6" t="s">
        <v>28</v>
      </c>
      <c r="B20" s="15" t="s">
        <v>27</v>
      </c>
      <c r="C20" s="15"/>
      <c r="D20" s="1" t="s">
        <v>29</v>
      </c>
      <c r="E20" s="28">
        <v>3739.6613299999999</v>
      </c>
      <c r="F20" s="28">
        <v>3739.6613299999999</v>
      </c>
    </row>
    <row r="21" spans="1:6" ht="46.8" x14ac:dyDescent="0.3">
      <c r="A21" s="6" t="s">
        <v>8</v>
      </c>
      <c r="B21" s="15" t="s">
        <v>27</v>
      </c>
      <c r="C21" s="15"/>
      <c r="D21" s="1" t="s">
        <v>9</v>
      </c>
      <c r="E21" s="28">
        <v>382.92723999999998</v>
      </c>
      <c r="F21" s="28">
        <v>382.92723999999998</v>
      </c>
    </row>
    <row r="22" spans="1:6" ht="46.8" x14ac:dyDescent="0.3">
      <c r="A22" s="6" t="s">
        <v>22</v>
      </c>
      <c r="B22" s="15" t="s">
        <v>27</v>
      </c>
      <c r="C22" s="15"/>
      <c r="D22" s="1" t="s">
        <v>23</v>
      </c>
      <c r="E22" s="28">
        <v>5838.8275899999999</v>
      </c>
      <c r="F22" s="28">
        <v>5838.8275899999999</v>
      </c>
    </row>
    <row r="23" spans="1:6" ht="31.2" x14ac:dyDescent="0.3">
      <c r="A23" s="6" t="s">
        <v>30</v>
      </c>
      <c r="B23" s="15" t="s">
        <v>27</v>
      </c>
      <c r="C23" s="15"/>
      <c r="D23" s="1" t="s">
        <v>31</v>
      </c>
      <c r="E23" s="28">
        <v>10.835430000000001</v>
      </c>
      <c r="F23" s="28">
        <v>3.36043</v>
      </c>
    </row>
    <row r="24" spans="1:6" ht="62.4" x14ac:dyDescent="0.3">
      <c r="A24" s="5" t="s">
        <v>32</v>
      </c>
      <c r="B24" s="17" t="s">
        <v>33</v>
      </c>
      <c r="C24" s="17"/>
      <c r="D24" s="2"/>
      <c r="E24" s="27">
        <f>E25+E26+E27+E28</f>
        <v>109745.99494</v>
      </c>
      <c r="F24" s="27">
        <f>F25+F26+F27+F28</f>
        <v>955.95056</v>
      </c>
    </row>
    <row r="25" spans="1:6" ht="31.2" x14ac:dyDescent="0.3">
      <c r="A25" s="6" t="s">
        <v>28</v>
      </c>
      <c r="B25" s="15" t="s">
        <v>33</v>
      </c>
      <c r="C25" s="15"/>
      <c r="D25" s="1" t="s">
        <v>29</v>
      </c>
      <c r="E25" s="28">
        <v>16434.89961</v>
      </c>
      <c r="F25" s="28">
        <v>0</v>
      </c>
    </row>
    <row r="26" spans="1:6" ht="46.8" x14ac:dyDescent="0.3">
      <c r="A26" s="6" t="s">
        <v>8</v>
      </c>
      <c r="B26" s="15" t="s">
        <v>33</v>
      </c>
      <c r="C26" s="15"/>
      <c r="D26" s="1" t="s">
        <v>9</v>
      </c>
      <c r="E26" s="28">
        <v>273.63139000000001</v>
      </c>
      <c r="F26" s="28">
        <v>0</v>
      </c>
    </row>
    <row r="27" spans="1:6" ht="15.6" x14ac:dyDescent="0.3">
      <c r="A27" s="6" t="s">
        <v>34</v>
      </c>
      <c r="B27" s="15" t="s">
        <v>33</v>
      </c>
      <c r="C27" s="15"/>
      <c r="D27" s="1" t="s">
        <v>35</v>
      </c>
      <c r="E27" s="28">
        <v>43090.792070000003</v>
      </c>
      <c r="F27" s="28">
        <v>351.78388999999999</v>
      </c>
    </row>
    <row r="28" spans="1:6" ht="15.6" x14ac:dyDescent="0.3">
      <c r="A28" s="6" t="s">
        <v>36</v>
      </c>
      <c r="B28" s="15" t="s">
        <v>33</v>
      </c>
      <c r="C28" s="15"/>
      <c r="D28" s="1" t="s">
        <v>37</v>
      </c>
      <c r="E28" s="28">
        <v>49946.671869999998</v>
      </c>
      <c r="F28" s="28">
        <v>604.16666999999995</v>
      </c>
    </row>
    <row r="29" spans="1:6" ht="109.2" x14ac:dyDescent="0.3">
      <c r="A29" s="5" t="s">
        <v>38</v>
      </c>
      <c r="B29" s="17" t="s">
        <v>39</v>
      </c>
      <c r="C29" s="17"/>
      <c r="D29" s="2"/>
      <c r="E29" s="27">
        <f>E30+E31</f>
        <v>2557.7451999999998</v>
      </c>
      <c r="F29" s="27">
        <f>F30+F31</f>
        <v>0</v>
      </c>
    </row>
    <row r="30" spans="1:6" ht="15.6" x14ac:dyDescent="0.3">
      <c r="A30" s="6" t="s">
        <v>34</v>
      </c>
      <c r="B30" s="15" t="s">
        <v>39</v>
      </c>
      <c r="C30" s="15"/>
      <c r="D30" s="1" t="s">
        <v>35</v>
      </c>
      <c r="E30" s="28">
        <v>2123.2251999999999</v>
      </c>
      <c r="F30" s="28">
        <v>0</v>
      </c>
    </row>
    <row r="31" spans="1:6" ht="15.6" x14ac:dyDescent="0.3">
      <c r="A31" s="6" t="s">
        <v>36</v>
      </c>
      <c r="B31" s="15" t="s">
        <v>39</v>
      </c>
      <c r="C31" s="15"/>
      <c r="D31" s="1" t="s">
        <v>37</v>
      </c>
      <c r="E31" s="28">
        <v>434.52</v>
      </c>
      <c r="F31" s="28">
        <v>0</v>
      </c>
    </row>
    <row r="32" spans="1:6" ht="62.4" x14ac:dyDescent="0.3">
      <c r="A32" s="5" t="s">
        <v>40</v>
      </c>
      <c r="B32" s="17" t="s">
        <v>41</v>
      </c>
      <c r="C32" s="17"/>
      <c r="D32" s="2"/>
      <c r="E32" s="27">
        <f>E33</f>
        <v>40562.115749999997</v>
      </c>
      <c r="F32" s="27">
        <f>F33</f>
        <v>0</v>
      </c>
    </row>
    <row r="33" spans="1:6" ht="15.6" x14ac:dyDescent="0.3">
      <c r="A33" s="6" t="s">
        <v>36</v>
      </c>
      <c r="B33" s="15" t="s">
        <v>41</v>
      </c>
      <c r="C33" s="15"/>
      <c r="D33" s="1" t="s">
        <v>37</v>
      </c>
      <c r="E33" s="28">
        <v>40562.115749999997</v>
      </c>
      <c r="F33" s="28">
        <v>0</v>
      </c>
    </row>
    <row r="34" spans="1:6" ht="93.6" x14ac:dyDescent="0.3">
      <c r="A34" s="5" t="s">
        <v>42</v>
      </c>
      <c r="B34" s="17" t="s">
        <v>43</v>
      </c>
      <c r="C34" s="17"/>
      <c r="D34" s="2"/>
      <c r="E34" s="27">
        <f>E35</f>
        <v>115155.00422</v>
      </c>
      <c r="F34" s="27">
        <f>F35</f>
        <v>114049.36897</v>
      </c>
    </row>
    <row r="35" spans="1:6" ht="15.6" x14ac:dyDescent="0.3">
      <c r="A35" s="6" t="s">
        <v>24</v>
      </c>
      <c r="B35" s="15" t="s">
        <v>43</v>
      </c>
      <c r="C35" s="15"/>
      <c r="D35" s="1" t="s">
        <v>25</v>
      </c>
      <c r="E35" s="28">
        <v>115155.00422</v>
      </c>
      <c r="F35" s="28">
        <v>114049.36897</v>
      </c>
    </row>
    <row r="36" spans="1:6" ht="78" hidden="1" x14ac:dyDescent="0.3">
      <c r="A36" s="5" t="s">
        <v>44</v>
      </c>
      <c r="B36" s="17" t="s">
        <v>45</v>
      </c>
      <c r="C36" s="17"/>
      <c r="D36" s="2"/>
      <c r="E36" s="27">
        <f>E37</f>
        <v>0</v>
      </c>
      <c r="F36" s="27">
        <f>F37</f>
        <v>0</v>
      </c>
    </row>
    <row r="37" spans="1:6" ht="15.6" hidden="1" x14ac:dyDescent="0.3">
      <c r="A37" s="6" t="s">
        <v>36</v>
      </c>
      <c r="B37" s="15" t="s">
        <v>45</v>
      </c>
      <c r="C37" s="15"/>
      <c r="D37" s="1" t="s">
        <v>37</v>
      </c>
      <c r="E37" s="28">
        <v>0</v>
      </c>
      <c r="F37" s="28">
        <v>0</v>
      </c>
    </row>
    <row r="38" spans="1:6" ht="78" x14ac:dyDescent="0.3">
      <c r="A38" s="5" t="s">
        <v>46</v>
      </c>
      <c r="B38" s="17" t="s">
        <v>47</v>
      </c>
      <c r="C38" s="17"/>
      <c r="D38" s="2"/>
      <c r="E38" s="27">
        <f>E39+E40+E41+E42</f>
        <v>224923.15006000001</v>
      </c>
      <c r="F38" s="27">
        <f>F39+F40+F41+F42</f>
        <v>204884.2458</v>
      </c>
    </row>
    <row r="39" spans="1:6" ht="46.8" x14ac:dyDescent="0.3">
      <c r="A39" s="6" t="s">
        <v>8</v>
      </c>
      <c r="B39" s="15" t="s">
        <v>47</v>
      </c>
      <c r="C39" s="15"/>
      <c r="D39" s="1" t="s">
        <v>9</v>
      </c>
      <c r="E39" s="28">
        <v>15800.28932</v>
      </c>
      <c r="F39" s="28">
        <v>0</v>
      </c>
    </row>
    <row r="40" spans="1:6" ht="15.6" x14ac:dyDescent="0.3">
      <c r="A40" s="6" t="s">
        <v>24</v>
      </c>
      <c r="B40" s="15" t="s">
        <v>47</v>
      </c>
      <c r="C40" s="15"/>
      <c r="D40" s="1" t="s">
        <v>25</v>
      </c>
      <c r="E40" s="28">
        <v>22357.20217</v>
      </c>
      <c r="F40" s="28">
        <v>20121.481940000001</v>
      </c>
    </row>
    <row r="41" spans="1:6" ht="78" x14ac:dyDescent="0.3">
      <c r="A41" s="6" t="s">
        <v>16</v>
      </c>
      <c r="B41" s="15" t="s">
        <v>47</v>
      </c>
      <c r="C41" s="15"/>
      <c r="D41" s="1" t="s">
        <v>17</v>
      </c>
      <c r="E41" s="28">
        <v>186765.65857</v>
      </c>
      <c r="F41" s="28">
        <v>184762.76386000001</v>
      </c>
    </row>
    <row r="42" spans="1:6" ht="78" hidden="1" x14ac:dyDescent="0.3">
      <c r="A42" s="6" t="s">
        <v>48</v>
      </c>
      <c r="B42" s="15" t="s">
        <v>47</v>
      </c>
      <c r="C42" s="15"/>
      <c r="D42" s="1" t="s">
        <v>49</v>
      </c>
      <c r="E42" s="28">
        <v>0</v>
      </c>
      <c r="F42" s="28">
        <v>0</v>
      </c>
    </row>
    <row r="43" spans="1:6" ht="62.4" x14ac:dyDescent="0.3">
      <c r="A43" s="5" t="s">
        <v>50</v>
      </c>
      <c r="B43" s="17" t="s">
        <v>51</v>
      </c>
      <c r="C43" s="17"/>
      <c r="D43" s="2"/>
      <c r="E43" s="27">
        <f>E44</f>
        <v>11944.17787</v>
      </c>
      <c r="F43" s="27">
        <f>F44</f>
        <v>7663.8531599999997</v>
      </c>
    </row>
    <row r="44" spans="1:6" ht="46.8" x14ac:dyDescent="0.3">
      <c r="A44" s="6" t="s">
        <v>22</v>
      </c>
      <c r="B44" s="15" t="s">
        <v>51</v>
      </c>
      <c r="C44" s="15"/>
      <c r="D44" s="1" t="s">
        <v>23</v>
      </c>
      <c r="E44" s="28">
        <v>11944.17787</v>
      </c>
      <c r="F44" s="28">
        <v>7663.8531599999997</v>
      </c>
    </row>
    <row r="45" spans="1:6" ht="93.6" x14ac:dyDescent="0.3">
      <c r="A45" s="5" t="s">
        <v>52</v>
      </c>
      <c r="B45" s="17" t="s">
        <v>53</v>
      </c>
      <c r="C45" s="17"/>
      <c r="D45" s="2"/>
      <c r="E45" s="27">
        <f>E47+E46+E48</f>
        <v>46043.009969999999</v>
      </c>
      <c r="F45" s="27">
        <f>F47+F46+F48</f>
        <v>732.15517</v>
      </c>
    </row>
    <row r="46" spans="1:6" ht="46.8" x14ac:dyDescent="0.3">
      <c r="A46" s="6" t="s">
        <v>8</v>
      </c>
      <c r="B46" s="15" t="s">
        <v>53</v>
      </c>
      <c r="C46" s="15"/>
      <c r="D46" s="1">
        <v>240</v>
      </c>
      <c r="E46" s="28">
        <v>3540</v>
      </c>
      <c r="F46" s="28">
        <v>0</v>
      </c>
    </row>
    <row r="47" spans="1:6" ht="15.6" x14ac:dyDescent="0.3">
      <c r="A47" s="6" t="s">
        <v>34</v>
      </c>
      <c r="B47" s="15" t="s">
        <v>53</v>
      </c>
      <c r="C47" s="15"/>
      <c r="D47" s="1" t="s">
        <v>35</v>
      </c>
      <c r="E47" s="28">
        <v>41763.459300000002</v>
      </c>
      <c r="F47" s="28">
        <v>0</v>
      </c>
    </row>
    <row r="48" spans="1:6" ht="78" x14ac:dyDescent="0.3">
      <c r="A48" s="6" t="s">
        <v>16</v>
      </c>
      <c r="B48" s="15" t="s">
        <v>53</v>
      </c>
      <c r="C48" s="15"/>
      <c r="D48" s="13">
        <v>810</v>
      </c>
      <c r="E48" s="28">
        <v>739.55066999999997</v>
      </c>
      <c r="F48" s="28">
        <v>732.15517</v>
      </c>
    </row>
    <row r="49" spans="1:6" ht="156" x14ac:dyDescent="0.3">
      <c r="A49" s="5" t="s">
        <v>54</v>
      </c>
      <c r="B49" s="17" t="s">
        <v>55</v>
      </c>
      <c r="C49" s="17"/>
      <c r="D49" s="2"/>
      <c r="E49" s="27">
        <f>E50+E52+E51</f>
        <v>373069.27584000002</v>
      </c>
      <c r="F49" s="27">
        <f>F50+F52+F51</f>
        <v>347070.29881999997</v>
      </c>
    </row>
    <row r="50" spans="1:6" ht="46.8" x14ac:dyDescent="0.3">
      <c r="A50" s="6" t="s">
        <v>8</v>
      </c>
      <c r="B50" s="15" t="s">
        <v>55</v>
      </c>
      <c r="C50" s="15"/>
      <c r="D50" s="1" t="s">
        <v>9</v>
      </c>
      <c r="E50" s="28">
        <v>317132.82084</v>
      </c>
      <c r="F50" s="28">
        <v>298434.89481999999</v>
      </c>
    </row>
    <row r="51" spans="1:6" ht="15.6" x14ac:dyDescent="0.3">
      <c r="A51" s="6" t="s">
        <v>24</v>
      </c>
      <c r="B51" s="15" t="s">
        <v>55</v>
      </c>
      <c r="C51" s="15"/>
      <c r="D51" s="8">
        <v>410</v>
      </c>
      <c r="E51" s="28">
        <v>50631.58</v>
      </c>
      <c r="F51" s="28">
        <v>48100</v>
      </c>
    </row>
    <row r="52" spans="1:6" ht="15.6" x14ac:dyDescent="0.3">
      <c r="A52" s="6" t="s">
        <v>36</v>
      </c>
      <c r="B52" s="15" t="s">
        <v>55</v>
      </c>
      <c r="C52" s="15"/>
      <c r="D52" s="1" t="s">
        <v>37</v>
      </c>
      <c r="E52" s="28">
        <v>5304.875</v>
      </c>
      <c r="F52" s="28">
        <v>535.404</v>
      </c>
    </row>
    <row r="53" spans="1:6" ht="46.8" x14ac:dyDescent="0.3">
      <c r="A53" s="5" t="s">
        <v>56</v>
      </c>
      <c r="B53" s="17" t="s">
        <v>57</v>
      </c>
      <c r="C53" s="17"/>
      <c r="D53" s="2"/>
      <c r="E53" s="27">
        <f>E54+E55+E56+E57</f>
        <v>4229.0938200000001</v>
      </c>
      <c r="F53" s="27">
        <f>F54+F55+F56+F57</f>
        <v>3690.7179999999998</v>
      </c>
    </row>
    <row r="54" spans="1:6" ht="46.8" x14ac:dyDescent="0.3">
      <c r="A54" s="6" t="s">
        <v>8</v>
      </c>
      <c r="B54" s="15" t="s">
        <v>57</v>
      </c>
      <c r="C54" s="15"/>
      <c r="D54" s="1" t="s">
        <v>9</v>
      </c>
      <c r="E54" s="28">
        <v>141.70847000000001</v>
      </c>
      <c r="F54" s="28">
        <v>0</v>
      </c>
    </row>
    <row r="55" spans="1:6" ht="15.6" x14ac:dyDescent="0.3">
      <c r="A55" s="6" t="s">
        <v>58</v>
      </c>
      <c r="B55" s="15" t="s">
        <v>57</v>
      </c>
      <c r="C55" s="15"/>
      <c r="D55" s="1" t="s">
        <v>59</v>
      </c>
      <c r="E55" s="28">
        <v>232</v>
      </c>
      <c r="F55" s="28">
        <v>0</v>
      </c>
    </row>
    <row r="56" spans="1:6" ht="15.6" x14ac:dyDescent="0.3">
      <c r="A56" s="6" t="s">
        <v>34</v>
      </c>
      <c r="B56" s="15" t="s">
        <v>57</v>
      </c>
      <c r="C56" s="15"/>
      <c r="D56" s="1" t="s">
        <v>35</v>
      </c>
      <c r="E56" s="28">
        <v>798.39734999999996</v>
      </c>
      <c r="F56" s="28">
        <v>653.73</v>
      </c>
    </row>
    <row r="57" spans="1:6" ht="15.6" x14ac:dyDescent="0.3">
      <c r="A57" s="6" t="s">
        <v>36</v>
      </c>
      <c r="B57" s="15" t="s">
        <v>57</v>
      </c>
      <c r="C57" s="15"/>
      <c r="D57" s="1" t="s">
        <v>37</v>
      </c>
      <c r="E57" s="28">
        <v>3056.9879999999998</v>
      </c>
      <c r="F57" s="28">
        <v>3036.9879999999998</v>
      </c>
    </row>
    <row r="58" spans="1:6" ht="78" x14ac:dyDescent="0.3">
      <c r="A58" s="5" t="s">
        <v>60</v>
      </c>
      <c r="B58" s="17" t="s">
        <v>61</v>
      </c>
      <c r="C58" s="17"/>
      <c r="D58" s="2"/>
      <c r="E58" s="27">
        <f>E59+E60</f>
        <v>102010.92276</v>
      </c>
      <c r="F58" s="27">
        <f>F59+F60</f>
        <v>0</v>
      </c>
    </row>
    <row r="59" spans="1:6" ht="46.8" x14ac:dyDescent="0.3">
      <c r="A59" s="6" t="s">
        <v>8</v>
      </c>
      <c r="B59" s="15" t="s">
        <v>61</v>
      </c>
      <c r="C59" s="15"/>
      <c r="D59" s="1" t="s">
        <v>9</v>
      </c>
      <c r="E59" s="28">
        <v>56045.65208</v>
      </c>
      <c r="F59" s="28">
        <v>0</v>
      </c>
    </row>
    <row r="60" spans="1:6" ht="15.6" x14ac:dyDescent="0.3">
      <c r="A60" s="6" t="s">
        <v>24</v>
      </c>
      <c r="B60" s="15" t="s">
        <v>61</v>
      </c>
      <c r="C60" s="15"/>
      <c r="D60" s="1" t="s">
        <v>25</v>
      </c>
      <c r="E60" s="28">
        <v>45965.270680000001</v>
      </c>
      <c r="F60" s="28">
        <v>0</v>
      </c>
    </row>
    <row r="61" spans="1:6" ht="78" x14ac:dyDescent="0.3">
      <c r="A61" s="5" t="s">
        <v>62</v>
      </c>
      <c r="B61" s="17" t="s">
        <v>63</v>
      </c>
      <c r="C61" s="17"/>
      <c r="D61" s="2"/>
      <c r="E61" s="27">
        <f>E62+E63+E64+E65+E66+E67</f>
        <v>91482.884239999999</v>
      </c>
      <c r="F61" s="27">
        <f>F62+F63+F64+F65+F66+F67</f>
        <v>1642.5845199999999</v>
      </c>
    </row>
    <row r="62" spans="1:6" ht="46.8" x14ac:dyDescent="0.3">
      <c r="A62" s="6" t="s">
        <v>64</v>
      </c>
      <c r="B62" s="15" t="s">
        <v>63</v>
      </c>
      <c r="C62" s="15"/>
      <c r="D62" s="1" t="s">
        <v>65</v>
      </c>
      <c r="E62" s="28">
        <v>13689.698259999999</v>
      </c>
      <c r="F62" s="28">
        <v>432.58452</v>
      </c>
    </row>
    <row r="63" spans="1:6" ht="46.8" x14ac:dyDescent="0.3">
      <c r="A63" s="6" t="s">
        <v>8</v>
      </c>
      <c r="B63" s="15" t="s">
        <v>63</v>
      </c>
      <c r="C63" s="15"/>
      <c r="D63" s="1" t="s">
        <v>9</v>
      </c>
      <c r="E63" s="28">
        <v>78.455740000000006</v>
      </c>
      <c r="F63" s="28">
        <v>0</v>
      </c>
    </row>
    <row r="64" spans="1:6" ht="15.6" x14ac:dyDescent="0.3">
      <c r="A64" s="6" t="s">
        <v>66</v>
      </c>
      <c r="B64" s="15" t="s">
        <v>63</v>
      </c>
      <c r="C64" s="15"/>
      <c r="D64" s="1" t="s">
        <v>67</v>
      </c>
      <c r="E64" s="28">
        <v>46210</v>
      </c>
      <c r="F64" s="28">
        <v>1210</v>
      </c>
    </row>
    <row r="65" spans="1:6" ht="15.6" x14ac:dyDescent="0.3">
      <c r="A65" s="6" t="s">
        <v>68</v>
      </c>
      <c r="B65" s="15" t="s">
        <v>63</v>
      </c>
      <c r="C65" s="15"/>
      <c r="D65" s="1" t="s">
        <v>69</v>
      </c>
      <c r="E65" s="28">
        <v>29444.98921</v>
      </c>
      <c r="F65" s="28">
        <v>0</v>
      </c>
    </row>
    <row r="66" spans="1:6" ht="15.6" x14ac:dyDescent="0.3">
      <c r="A66" s="6" t="s">
        <v>70</v>
      </c>
      <c r="B66" s="15" t="s">
        <v>63</v>
      </c>
      <c r="C66" s="15"/>
      <c r="D66" s="1" t="s">
        <v>71</v>
      </c>
      <c r="E66" s="28">
        <v>2059.7410300000001</v>
      </c>
      <c r="F66" s="28">
        <v>0</v>
      </c>
    </row>
    <row r="67" spans="1:6" ht="31.2" hidden="1" x14ac:dyDescent="0.3">
      <c r="A67" s="6" t="s">
        <v>30</v>
      </c>
      <c r="B67" s="15" t="s">
        <v>63</v>
      </c>
      <c r="C67" s="15"/>
      <c r="D67" s="1" t="s">
        <v>31</v>
      </c>
      <c r="E67" s="28">
        <v>0</v>
      </c>
      <c r="F67" s="28">
        <v>0</v>
      </c>
    </row>
    <row r="68" spans="1:6" ht="93.6" x14ac:dyDescent="0.3">
      <c r="A68" s="5" t="s">
        <v>72</v>
      </c>
      <c r="B68" s="17" t="s">
        <v>73</v>
      </c>
      <c r="C68" s="17"/>
      <c r="D68" s="2"/>
      <c r="E68" s="27">
        <f>E69+E70+E72+E71</f>
        <v>18867.90453</v>
      </c>
      <c r="F68" s="27">
        <f>F69+F70+F72+F71</f>
        <v>0</v>
      </c>
    </row>
    <row r="69" spans="1:6" ht="31.2" x14ac:dyDescent="0.3">
      <c r="A69" s="6" t="s">
        <v>28</v>
      </c>
      <c r="B69" s="15" t="s">
        <v>73</v>
      </c>
      <c r="C69" s="15"/>
      <c r="D69" s="1" t="s">
        <v>29</v>
      </c>
      <c r="E69" s="28">
        <v>15253.84742</v>
      </c>
      <c r="F69" s="28">
        <v>0</v>
      </c>
    </row>
    <row r="70" spans="1:6" ht="46.8" x14ac:dyDescent="0.3">
      <c r="A70" s="6" t="s">
        <v>8</v>
      </c>
      <c r="B70" s="15" t="s">
        <v>73</v>
      </c>
      <c r="C70" s="15"/>
      <c r="D70" s="1" t="s">
        <v>9</v>
      </c>
      <c r="E70" s="28">
        <v>2672.1614800000002</v>
      </c>
      <c r="F70" s="28">
        <v>0</v>
      </c>
    </row>
    <row r="71" spans="1:6" ht="15.6" customHeight="1" x14ac:dyDescent="0.3">
      <c r="A71" s="11" t="s">
        <v>84</v>
      </c>
      <c r="B71" s="15" t="s">
        <v>73</v>
      </c>
      <c r="C71" s="15"/>
      <c r="D71" s="9">
        <v>830</v>
      </c>
      <c r="E71" s="28">
        <v>802.55777</v>
      </c>
      <c r="F71" s="28">
        <v>0</v>
      </c>
    </row>
    <row r="72" spans="1:6" ht="31.2" x14ac:dyDescent="0.3">
      <c r="A72" s="6" t="s">
        <v>30</v>
      </c>
      <c r="B72" s="15" t="s">
        <v>73</v>
      </c>
      <c r="C72" s="15"/>
      <c r="D72" s="1" t="s">
        <v>31</v>
      </c>
      <c r="E72" s="28">
        <v>139.33786000000001</v>
      </c>
      <c r="F72" s="28">
        <v>0</v>
      </c>
    </row>
    <row r="73" spans="1:6" ht="93.6" x14ac:dyDescent="0.3">
      <c r="A73" s="5" t="s">
        <v>74</v>
      </c>
      <c r="B73" s="17" t="s">
        <v>75</v>
      </c>
      <c r="C73" s="17"/>
      <c r="D73" s="2"/>
      <c r="E73" s="27">
        <f>E74+E75+E76</f>
        <v>3976.3991099999998</v>
      </c>
      <c r="F73" s="27">
        <f>F74+F75+F76</f>
        <v>0</v>
      </c>
    </row>
    <row r="74" spans="1:6" ht="46.8" x14ac:dyDescent="0.3">
      <c r="A74" s="6" t="s">
        <v>8</v>
      </c>
      <c r="B74" s="15" t="s">
        <v>75</v>
      </c>
      <c r="C74" s="15"/>
      <c r="D74" s="1" t="s">
        <v>9</v>
      </c>
      <c r="E74" s="28">
        <v>303.404</v>
      </c>
      <c r="F74" s="28">
        <v>0</v>
      </c>
    </row>
    <row r="75" spans="1:6" ht="15.6" hidden="1" x14ac:dyDescent="0.3">
      <c r="A75" s="6" t="s">
        <v>34</v>
      </c>
      <c r="B75" s="15" t="s">
        <v>75</v>
      </c>
      <c r="C75" s="15"/>
      <c r="D75" s="1" t="s">
        <v>35</v>
      </c>
      <c r="E75" s="28">
        <v>0</v>
      </c>
      <c r="F75" s="28">
        <v>0</v>
      </c>
    </row>
    <row r="76" spans="1:6" ht="15.6" x14ac:dyDescent="0.3">
      <c r="A76" s="6" t="s">
        <v>36</v>
      </c>
      <c r="B76" s="15" t="s">
        <v>75</v>
      </c>
      <c r="C76" s="15"/>
      <c r="D76" s="1" t="s">
        <v>37</v>
      </c>
      <c r="E76" s="28">
        <v>3672.9951099999998</v>
      </c>
      <c r="F76" s="28">
        <v>0</v>
      </c>
    </row>
    <row r="77" spans="1:6" ht="62.4" x14ac:dyDescent="0.3">
      <c r="A77" s="5" t="s">
        <v>76</v>
      </c>
      <c r="B77" s="17" t="s">
        <v>77</v>
      </c>
      <c r="C77" s="17"/>
      <c r="D77" s="2"/>
      <c r="E77" s="27">
        <f>E78</f>
        <v>56267.9306</v>
      </c>
      <c r="F77" s="27">
        <f>F78</f>
        <v>0</v>
      </c>
    </row>
    <row r="78" spans="1:6" ht="46.8" x14ac:dyDescent="0.3">
      <c r="A78" s="6" t="s">
        <v>8</v>
      </c>
      <c r="B78" s="15" t="s">
        <v>77</v>
      </c>
      <c r="C78" s="15"/>
      <c r="D78" s="1" t="s">
        <v>9</v>
      </c>
      <c r="E78" s="28">
        <v>56267.9306</v>
      </c>
      <c r="F78" s="28">
        <v>0</v>
      </c>
    </row>
    <row r="79" spans="1:6" ht="109.2" x14ac:dyDescent="0.3">
      <c r="A79" s="5" t="s">
        <v>78</v>
      </c>
      <c r="B79" s="17" t="s">
        <v>79</v>
      </c>
      <c r="C79" s="17"/>
      <c r="D79" s="2"/>
      <c r="E79" s="27">
        <f>E80+E81+E82</f>
        <v>2248.8122100000001</v>
      </c>
      <c r="F79" s="27">
        <f>F80+F81+F82</f>
        <v>0</v>
      </c>
    </row>
    <row r="80" spans="1:6" ht="46.8" x14ac:dyDescent="0.3">
      <c r="A80" s="6" t="s">
        <v>8</v>
      </c>
      <c r="B80" s="15" t="s">
        <v>79</v>
      </c>
      <c r="C80" s="15"/>
      <c r="D80" s="1" t="s">
        <v>9</v>
      </c>
      <c r="E80" s="28">
        <v>67.82884</v>
      </c>
      <c r="F80" s="28">
        <v>0</v>
      </c>
    </row>
    <row r="81" spans="1:6" ht="15.6" x14ac:dyDescent="0.3">
      <c r="A81" s="6" t="s">
        <v>34</v>
      </c>
      <c r="B81" s="15" t="s">
        <v>79</v>
      </c>
      <c r="C81" s="15"/>
      <c r="D81" s="1" t="s">
        <v>35</v>
      </c>
      <c r="E81" s="28">
        <v>113.964</v>
      </c>
      <c r="F81" s="28">
        <v>0</v>
      </c>
    </row>
    <row r="82" spans="1:6" ht="15.6" x14ac:dyDescent="0.3">
      <c r="A82" s="6" t="s">
        <v>36</v>
      </c>
      <c r="B82" s="15" t="s">
        <v>79</v>
      </c>
      <c r="C82" s="15"/>
      <c r="D82" s="1" t="s">
        <v>37</v>
      </c>
      <c r="E82" s="28">
        <v>2067.01937</v>
      </c>
      <c r="F82" s="28">
        <v>0</v>
      </c>
    </row>
    <row r="83" spans="1:6" ht="93.6" x14ac:dyDescent="0.3">
      <c r="A83" s="5" t="s">
        <v>80</v>
      </c>
      <c r="B83" s="17" t="s">
        <v>81</v>
      </c>
      <c r="C83" s="17"/>
      <c r="D83" s="2"/>
      <c r="E83" s="27">
        <f>E84+E85+E86+E87+E88+E89+E90+E91+E92+E93+E94</f>
        <v>228799.58063000004</v>
      </c>
      <c r="F83" s="27">
        <f>F84+F85+F86+F87+F88+F89+F90+F91+F92+F93+F94</f>
        <v>35351.068809999997</v>
      </c>
    </row>
    <row r="84" spans="1:6" ht="31.2" x14ac:dyDescent="0.3">
      <c r="A84" s="6" t="s">
        <v>28</v>
      </c>
      <c r="B84" s="15" t="s">
        <v>81</v>
      </c>
      <c r="C84" s="15"/>
      <c r="D84" s="1" t="s">
        <v>29</v>
      </c>
      <c r="E84" s="28">
        <v>11260.697899999999</v>
      </c>
      <c r="F84" s="28">
        <v>3658.1410000000001</v>
      </c>
    </row>
    <row r="85" spans="1:6" ht="46.8" x14ac:dyDescent="0.3">
      <c r="A85" s="6" t="s">
        <v>64</v>
      </c>
      <c r="B85" s="15" t="s">
        <v>81</v>
      </c>
      <c r="C85" s="15"/>
      <c r="D85" s="1" t="s">
        <v>65</v>
      </c>
      <c r="E85" s="28">
        <v>61546.737240000002</v>
      </c>
      <c r="F85" s="28">
        <v>5135.2733600000001</v>
      </c>
    </row>
    <row r="86" spans="1:6" ht="46.8" x14ac:dyDescent="0.3">
      <c r="A86" s="6" t="s">
        <v>8</v>
      </c>
      <c r="B86" s="15" t="s">
        <v>81</v>
      </c>
      <c r="C86" s="15"/>
      <c r="D86" s="1" t="s">
        <v>9</v>
      </c>
      <c r="E86" s="28">
        <v>8218.6801400000004</v>
      </c>
      <c r="F86" s="28">
        <v>1585.13545</v>
      </c>
    </row>
    <row r="87" spans="1:6" ht="46.8" x14ac:dyDescent="0.3">
      <c r="A87" s="6" t="s">
        <v>22</v>
      </c>
      <c r="B87" s="15" t="s">
        <v>81</v>
      </c>
      <c r="C87" s="15"/>
      <c r="D87" s="1">
        <v>320</v>
      </c>
      <c r="E87" s="28">
        <v>3233.7550000000001</v>
      </c>
      <c r="F87" s="28">
        <v>3208.7550000000001</v>
      </c>
    </row>
    <row r="88" spans="1:6" ht="15.6" hidden="1" x14ac:dyDescent="0.3">
      <c r="A88" s="6" t="s">
        <v>58</v>
      </c>
      <c r="B88" s="15" t="s">
        <v>81</v>
      </c>
      <c r="C88" s="15"/>
      <c r="D88" s="1" t="s">
        <v>59</v>
      </c>
      <c r="E88" s="28">
        <v>0</v>
      </c>
      <c r="F88" s="28">
        <v>0</v>
      </c>
    </row>
    <row r="89" spans="1:6" ht="15.6" x14ac:dyDescent="0.3">
      <c r="A89" s="6" t="s">
        <v>24</v>
      </c>
      <c r="B89" s="15" t="s">
        <v>81</v>
      </c>
      <c r="C89" s="15"/>
      <c r="D89" s="1" t="s">
        <v>25</v>
      </c>
      <c r="E89" s="28">
        <v>23318.257229999999</v>
      </c>
      <c r="F89" s="28">
        <v>21763.763999999999</v>
      </c>
    </row>
    <row r="90" spans="1:6" ht="15.6" x14ac:dyDescent="0.3">
      <c r="A90" s="6" t="s">
        <v>34</v>
      </c>
      <c r="B90" s="15" t="s">
        <v>81</v>
      </c>
      <c r="C90" s="15"/>
      <c r="D90" s="1" t="s">
        <v>35</v>
      </c>
      <c r="E90" s="28">
        <v>11594.09549</v>
      </c>
      <c r="F90" s="28">
        <v>0</v>
      </c>
    </row>
    <row r="91" spans="1:6" ht="15.6" x14ac:dyDescent="0.3">
      <c r="A91" s="6" t="s">
        <v>36</v>
      </c>
      <c r="B91" s="15" t="s">
        <v>81</v>
      </c>
      <c r="C91" s="15"/>
      <c r="D91" s="1" t="s">
        <v>37</v>
      </c>
      <c r="E91" s="28">
        <v>107834.84324</v>
      </c>
      <c r="F91" s="28">
        <v>0</v>
      </c>
    </row>
    <row r="92" spans="1:6" ht="15.6" x14ac:dyDescent="0.3">
      <c r="A92" s="6" t="s">
        <v>84</v>
      </c>
      <c r="B92" s="15" t="s">
        <v>81</v>
      </c>
      <c r="C92" s="15"/>
      <c r="D92" s="1" t="s">
        <v>85</v>
      </c>
      <c r="E92" s="28">
        <v>1692.8508300000001</v>
      </c>
      <c r="F92" s="28">
        <v>0</v>
      </c>
    </row>
    <row r="93" spans="1:6" ht="31.2" x14ac:dyDescent="0.3">
      <c r="A93" s="11" t="s">
        <v>30</v>
      </c>
      <c r="B93" s="15" t="s">
        <v>81</v>
      </c>
      <c r="C93" s="15"/>
      <c r="D93" s="1" t="s">
        <v>31</v>
      </c>
      <c r="E93" s="28">
        <v>12.35956</v>
      </c>
      <c r="F93" s="28">
        <v>0</v>
      </c>
    </row>
    <row r="94" spans="1:6" ht="15.6" x14ac:dyDescent="0.3">
      <c r="A94" s="6" t="s">
        <v>86</v>
      </c>
      <c r="B94" s="15" t="s">
        <v>81</v>
      </c>
      <c r="C94" s="15"/>
      <c r="D94" s="1" t="s">
        <v>87</v>
      </c>
      <c r="E94" s="28">
        <v>87.304000000000002</v>
      </c>
      <c r="F94" s="28">
        <v>0</v>
      </c>
    </row>
    <row r="95" spans="1:6" ht="78" x14ac:dyDescent="0.3">
      <c r="A95" s="5" t="s">
        <v>88</v>
      </c>
      <c r="B95" s="17" t="s">
        <v>89</v>
      </c>
      <c r="C95" s="17"/>
      <c r="D95" s="2"/>
      <c r="E95" s="27">
        <f>E96</f>
        <v>71</v>
      </c>
      <c r="F95" s="27">
        <f>F96</f>
        <v>0</v>
      </c>
    </row>
    <row r="96" spans="1:6" ht="46.8" x14ac:dyDescent="0.3">
      <c r="A96" s="6" t="s">
        <v>8</v>
      </c>
      <c r="B96" s="15" t="s">
        <v>89</v>
      </c>
      <c r="C96" s="15"/>
      <c r="D96" s="1" t="s">
        <v>9</v>
      </c>
      <c r="E96" s="28">
        <v>71</v>
      </c>
      <c r="F96" s="28">
        <v>0</v>
      </c>
    </row>
    <row r="97" spans="1:6" ht="46.8" x14ac:dyDescent="0.3">
      <c r="A97" s="5" t="s">
        <v>90</v>
      </c>
      <c r="B97" s="17" t="s">
        <v>91</v>
      </c>
      <c r="C97" s="17"/>
      <c r="D97" s="2"/>
      <c r="E97" s="27">
        <f>E98</f>
        <v>18070.775160000001</v>
      </c>
      <c r="F97" s="27">
        <f>F98</f>
        <v>16753.637989999999</v>
      </c>
    </row>
    <row r="98" spans="1:6" ht="46.8" x14ac:dyDescent="0.3">
      <c r="A98" s="6" t="s">
        <v>8</v>
      </c>
      <c r="B98" s="15" t="s">
        <v>91</v>
      </c>
      <c r="C98" s="15"/>
      <c r="D98" s="1" t="s">
        <v>9</v>
      </c>
      <c r="E98" s="28">
        <v>18070.775160000001</v>
      </c>
      <c r="F98" s="28">
        <v>16753.637989999999</v>
      </c>
    </row>
    <row r="99" spans="1:6" ht="109.2" hidden="1" x14ac:dyDescent="0.3">
      <c r="A99" s="5" t="s">
        <v>92</v>
      </c>
      <c r="B99" s="17" t="s">
        <v>93</v>
      </c>
      <c r="C99" s="17"/>
      <c r="D99" s="2"/>
      <c r="E99" s="27">
        <f>E100</f>
        <v>0</v>
      </c>
      <c r="F99" s="27">
        <f>F100</f>
        <v>0</v>
      </c>
    </row>
    <row r="100" spans="1:6" ht="46.8" hidden="1" x14ac:dyDescent="0.3">
      <c r="A100" s="6" t="s">
        <v>8</v>
      </c>
      <c r="B100" s="15" t="s">
        <v>93</v>
      </c>
      <c r="C100" s="15"/>
      <c r="D100" s="1" t="s">
        <v>9</v>
      </c>
      <c r="E100" s="28">
        <v>0</v>
      </c>
      <c r="F100" s="28">
        <v>0</v>
      </c>
    </row>
    <row r="101" spans="1:6" ht="62.4" x14ac:dyDescent="0.3">
      <c r="A101" s="5" t="s">
        <v>94</v>
      </c>
      <c r="B101" s="17" t="s">
        <v>95</v>
      </c>
      <c r="C101" s="17"/>
      <c r="D101" s="2"/>
      <c r="E101" s="27">
        <f>E102+E103+E104</f>
        <v>530.41300000000001</v>
      </c>
      <c r="F101" s="27">
        <f>F102+F103+F104</f>
        <v>0</v>
      </c>
    </row>
    <row r="102" spans="1:6" ht="31.2" hidden="1" x14ac:dyDescent="0.3">
      <c r="A102" s="6" t="s">
        <v>28</v>
      </c>
      <c r="B102" s="15" t="s">
        <v>95</v>
      </c>
      <c r="C102" s="15"/>
      <c r="D102" s="1" t="s">
        <v>29</v>
      </c>
      <c r="E102" s="28">
        <v>0</v>
      </c>
      <c r="F102" s="28">
        <v>0</v>
      </c>
    </row>
    <row r="103" spans="1:6" ht="46.8" x14ac:dyDescent="0.3">
      <c r="A103" s="6" t="s">
        <v>8</v>
      </c>
      <c r="B103" s="15" t="s">
        <v>95</v>
      </c>
      <c r="C103" s="15"/>
      <c r="D103" s="1" t="s">
        <v>9</v>
      </c>
      <c r="E103" s="28">
        <v>441.41300000000001</v>
      </c>
      <c r="F103" s="28">
        <v>0</v>
      </c>
    </row>
    <row r="104" spans="1:6" ht="15.6" x14ac:dyDescent="0.3">
      <c r="A104" s="6" t="s">
        <v>10</v>
      </c>
      <c r="B104" s="15" t="s">
        <v>95</v>
      </c>
      <c r="C104" s="15"/>
      <c r="D104" s="1" t="s">
        <v>11</v>
      </c>
      <c r="E104" s="28">
        <v>89</v>
      </c>
      <c r="F104" s="28">
        <v>0</v>
      </c>
    </row>
    <row r="105" spans="1:6" ht="46.8" x14ac:dyDescent="0.3">
      <c r="A105" s="5" t="s">
        <v>96</v>
      </c>
      <c r="B105" s="17" t="s">
        <v>97</v>
      </c>
      <c r="C105" s="17"/>
      <c r="D105" s="2"/>
      <c r="E105" s="27">
        <f>E106+E107</f>
        <v>4752.2501499999998</v>
      </c>
      <c r="F105" s="27">
        <f>F106+F107</f>
        <v>2034.5</v>
      </c>
    </row>
    <row r="106" spans="1:6" ht="46.8" x14ac:dyDescent="0.3">
      <c r="A106" s="6" t="s">
        <v>8</v>
      </c>
      <c r="B106" s="15" t="s">
        <v>97</v>
      </c>
      <c r="C106" s="15"/>
      <c r="D106" s="1" t="s">
        <v>9</v>
      </c>
      <c r="E106" s="28">
        <v>4752.2501499999998</v>
      </c>
      <c r="F106" s="28">
        <v>2034.5</v>
      </c>
    </row>
    <row r="107" spans="1:6" ht="15.6" hidden="1" x14ac:dyDescent="0.3">
      <c r="A107" s="6" t="s">
        <v>24</v>
      </c>
      <c r="B107" s="15" t="s">
        <v>97</v>
      </c>
      <c r="C107" s="15"/>
      <c r="D107" s="1" t="s">
        <v>25</v>
      </c>
      <c r="E107" s="28">
        <v>0</v>
      </c>
      <c r="F107" s="28">
        <v>0</v>
      </c>
    </row>
    <row r="108" spans="1:6" ht="124.8" x14ac:dyDescent="0.3">
      <c r="A108" s="5" t="s">
        <v>98</v>
      </c>
      <c r="B108" s="17" t="s">
        <v>99</v>
      </c>
      <c r="C108" s="17"/>
      <c r="D108" s="2"/>
      <c r="E108" s="27">
        <f>E109</f>
        <v>54.638599999999997</v>
      </c>
      <c r="F108" s="27">
        <f>F109</f>
        <v>0</v>
      </c>
    </row>
    <row r="109" spans="1:6" ht="46.8" x14ac:dyDescent="0.3">
      <c r="A109" s="6" t="s">
        <v>8</v>
      </c>
      <c r="B109" s="15" t="s">
        <v>99</v>
      </c>
      <c r="C109" s="15"/>
      <c r="D109" s="1" t="s">
        <v>9</v>
      </c>
      <c r="E109" s="28">
        <v>54.638599999999997</v>
      </c>
      <c r="F109" s="28">
        <v>0</v>
      </c>
    </row>
    <row r="110" spans="1:6" ht="62.4" x14ac:dyDescent="0.3">
      <c r="A110" s="5" t="s">
        <v>100</v>
      </c>
      <c r="B110" s="17" t="s">
        <v>101</v>
      </c>
      <c r="C110" s="17"/>
      <c r="D110" s="2"/>
      <c r="E110" s="27">
        <f>E111+E112</f>
        <v>320.06493999999998</v>
      </c>
      <c r="F110" s="27">
        <f>F111+F112</f>
        <v>0</v>
      </c>
    </row>
    <row r="111" spans="1:6" ht="46.8" hidden="1" x14ac:dyDescent="0.3">
      <c r="A111" s="6" t="s">
        <v>64</v>
      </c>
      <c r="B111" s="15" t="s">
        <v>101</v>
      </c>
      <c r="C111" s="15"/>
      <c r="D111" s="1" t="s">
        <v>65</v>
      </c>
      <c r="E111" s="28">
        <v>0</v>
      </c>
      <c r="F111" s="28">
        <v>0</v>
      </c>
    </row>
    <row r="112" spans="1:6" ht="46.8" x14ac:dyDescent="0.3">
      <c r="A112" s="6" t="s">
        <v>8</v>
      </c>
      <c r="B112" s="15" t="s">
        <v>101</v>
      </c>
      <c r="C112" s="15"/>
      <c r="D112" s="1" t="s">
        <v>9</v>
      </c>
      <c r="E112" s="28">
        <v>320.06493999999998</v>
      </c>
      <c r="F112" s="28">
        <v>0</v>
      </c>
    </row>
    <row r="113" spans="1:6" ht="78" x14ac:dyDescent="0.3">
      <c r="A113" s="12" t="s">
        <v>112</v>
      </c>
      <c r="B113" s="16" t="s">
        <v>111</v>
      </c>
      <c r="C113" s="16"/>
      <c r="D113" s="10"/>
      <c r="E113" s="29">
        <f>E114</f>
        <v>4818.8</v>
      </c>
      <c r="F113" s="29">
        <f>F114</f>
        <v>0</v>
      </c>
    </row>
    <row r="114" spans="1:6" ht="46.8" x14ac:dyDescent="0.3">
      <c r="A114" s="6" t="s">
        <v>8</v>
      </c>
      <c r="B114" s="18" t="s">
        <v>111</v>
      </c>
      <c r="C114" s="18"/>
      <c r="D114" s="9">
        <v>240</v>
      </c>
      <c r="E114" s="28">
        <v>4818.8</v>
      </c>
      <c r="F114" s="28">
        <v>0</v>
      </c>
    </row>
    <row r="115" spans="1:6" ht="84.75" customHeight="1" x14ac:dyDescent="0.3">
      <c r="A115" s="5" t="s">
        <v>110</v>
      </c>
      <c r="B115" s="17" t="s">
        <v>109</v>
      </c>
      <c r="C115" s="17"/>
      <c r="D115" s="2"/>
      <c r="E115" s="27">
        <f>E116+E117+E118</f>
        <v>6829.0710400000007</v>
      </c>
      <c r="F115" s="27">
        <f>F116+F117+F118</f>
        <v>705.23</v>
      </c>
    </row>
    <row r="116" spans="1:6" ht="31.2" x14ac:dyDescent="0.3">
      <c r="A116" s="6" t="s">
        <v>28</v>
      </c>
      <c r="B116" s="15" t="s">
        <v>109</v>
      </c>
      <c r="C116" s="15"/>
      <c r="D116" s="1">
        <v>110</v>
      </c>
      <c r="E116" s="28">
        <v>5829.0667000000003</v>
      </c>
      <c r="F116" s="28">
        <v>0</v>
      </c>
    </row>
    <row r="117" spans="1:6" ht="46.8" x14ac:dyDescent="0.3">
      <c r="A117" s="6" t="s">
        <v>8</v>
      </c>
      <c r="B117" s="15" t="s">
        <v>109</v>
      </c>
      <c r="C117" s="15"/>
      <c r="D117" s="7">
        <v>240</v>
      </c>
      <c r="E117" s="28">
        <v>94.774339999999995</v>
      </c>
      <c r="F117" s="28">
        <v>0</v>
      </c>
    </row>
    <row r="118" spans="1:6" ht="15.6" x14ac:dyDescent="0.3">
      <c r="A118" s="6" t="s">
        <v>86</v>
      </c>
      <c r="B118" s="15" t="s">
        <v>109</v>
      </c>
      <c r="C118" s="15"/>
      <c r="D118" s="13">
        <v>880</v>
      </c>
      <c r="E118" s="28">
        <v>905.23</v>
      </c>
      <c r="F118" s="28">
        <v>705.23</v>
      </c>
    </row>
    <row r="119" spans="1:6" ht="109.2" x14ac:dyDescent="0.3">
      <c r="A119" s="5" t="s">
        <v>102</v>
      </c>
      <c r="B119" s="17" t="s">
        <v>103</v>
      </c>
      <c r="C119" s="17"/>
      <c r="D119" s="2"/>
      <c r="E119" s="27">
        <f>E120+E121</f>
        <v>3312.1362199999999</v>
      </c>
      <c r="F119" s="27">
        <f>F120+F121</f>
        <v>3264.136</v>
      </c>
    </row>
    <row r="120" spans="1:6" ht="15.6" x14ac:dyDescent="0.3">
      <c r="A120" s="6" t="s">
        <v>68</v>
      </c>
      <c r="B120" s="15" t="s">
        <v>103</v>
      </c>
      <c r="C120" s="15"/>
      <c r="D120" s="1">
        <v>540</v>
      </c>
      <c r="E120" s="28">
        <v>600.00022000000001</v>
      </c>
      <c r="F120" s="28">
        <v>552</v>
      </c>
    </row>
    <row r="121" spans="1:6" ht="78" x14ac:dyDescent="0.3">
      <c r="A121" s="6" t="s">
        <v>16</v>
      </c>
      <c r="B121" s="15" t="s">
        <v>103</v>
      </c>
      <c r="C121" s="15"/>
      <c r="D121" s="1" t="s">
        <v>17</v>
      </c>
      <c r="E121" s="28">
        <v>2712.136</v>
      </c>
      <c r="F121" s="28">
        <v>2712.136</v>
      </c>
    </row>
    <row r="122" spans="1:6" ht="171.6" x14ac:dyDescent="0.3">
      <c r="A122" s="12" t="s">
        <v>114</v>
      </c>
      <c r="B122" s="16" t="s">
        <v>113</v>
      </c>
      <c r="C122" s="16"/>
      <c r="D122" s="14"/>
      <c r="E122" s="29">
        <f>E123</f>
        <v>140</v>
      </c>
      <c r="F122" s="29">
        <f>F123</f>
        <v>0</v>
      </c>
    </row>
    <row r="123" spans="1:6" ht="15.6" x14ac:dyDescent="0.3">
      <c r="A123" s="6" t="s">
        <v>58</v>
      </c>
      <c r="B123" s="15" t="s">
        <v>113</v>
      </c>
      <c r="C123" s="15"/>
      <c r="D123" s="13">
        <v>360</v>
      </c>
      <c r="E123" s="28">
        <v>140</v>
      </c>
      <c r="F123" s="28">
        <v>0</v>
      </c>
    </row>
    <row r="124" spans="1:6" ht="31.2" x14ac:dyDescent="0.3">
      <c r="A124" s="5" t="s">
        <v>104</v>
      </c>
      <c r="B124" s="17" t="s">
        <v>105</v>
      </c>
      <c r="C124" s="17"/>
      <c r="D124" s="2"/>
      <c r="E124" s="27">
        <f>E125+E126+E127+E128+E129</f>
        <v>6932.0662000000002</v>
      </c>
      <c r="F124" s="27">
        <f>F125+F126+F127+F128+F129</f>
        <v>0</v>
      </c>
    </row>
    <row r="125" spans="1:6" ht="46.8" x14ac:dyDescent="0.3">
      <c r="A125" s="6" t="s">
        <v>64</v>
      </c>
      <c r="B125" s="15" t="s">
        <v>105</v>
      </c>
      <c r="C125" s="15"/>
      <c r="D125" s="1" t="s">
        <v>65</v>
      </c>
      <c r="E125" s="28">
        <v>2837.2392300000001</v>
      </c>
      <c r="F125" s="28">
        <v>0</v>
      </c>
    </row>
    <row r="126" spans="1:6" ht="46.8" x14ac:dyDescent="0.3">
      <c r="A126" s="6" t="s">
        <v>8</v>
      </c>
      <c r="B126" s="15" t="s">
        <v>105</v>
      </c>
      <c r="C126" s="15"/>
      <c r="D126" s="1" t="s">
        <v>9</v>
      </c>
      <c r="E126" s="28">
        <v>264.53897000000001</v>
      </c>
      <c r="F126" s="28">
        <v>0</v>
      </c>
    </row>
    <row r="127" spans="1:6" ht="31.2" x14ac:dyDescent="0.3">
      <c r="A127" s="6" t="s">
        <v>82</v>
      </c>
      <c r="B127" s="15" t="s">
        <v>105</v>
      </c>
      <c r="C127" s="15"/>
      <c r="D127" s="1" t="s">
        <v>83</v>
      </c>
      <c r="E127" s="28">
        <v>3790.288</v>
      </c>
      <c r="F127" s="28">
        <v>0</v>
      </c>
    </row>
    <row r="128" spans="1:6" ht="46.8" x14ac:dyDescent="0.3">
      <c r="A128" s="6" t="s">
        <v>22</v>
      </c>
      <c r="B128" s="15" t="s">
        <v>105</v>
      </c>
      <c r="C128" s="15"/>
      <c r="D128" s="1" t="s">
        <v>23</v>
      </c>
      <c r="E128" s="28">
        <v>40</v>
      </c>
      <c r="F128" s="28">
        <v>0</v>
      </c>
    </row>
    <row r="129" spans="1:6" ht="15.6" hidden="1" x14ac:dyDescent="0.3">
      <c r="A129" s="6" t="s">
        <v>106</v>
      </c>
      <c r="B129" s="15" t="s">
        <v>105</v>
      </c>
      <c r="C129" s="15"/>
      <c r="D129" s="1" t="s">
        <v>107</v>
      </c>
      <c r="E129" s="28">
        <v>0</v>
      </c>
      <c r="F129" s="28">
        <v>0</v>
      </c>
    </row>
    <row r="130" spans="1:6" ht="15.6" x14ac:dyDescent="0.3">
      <c r="A130" s="5" t="s">
        <v>108</v>
      </c>
      <c r="B130" s="17"/>
      <c r="C130" s="17"/>
      <c r="D130" s="2"/>
      <c r="E130" s="27">
        <f>E6+E11+E13+E19+E24+E29+E32+E38+E43+E45+E49+E53+E61+E68+E73+E77+E79+E83+E95+E97+E101+E110+E124+E115+E108+E105+E15+E9+E119+E58+E34+E113+E122</f>
        <v>2323333.4529599999</v>
      </c>
      <c r="F130" s="27">
        <f>F6+F11+F13+F19+F24+F29+F32+F38+F43+F45+F49+F53+F61+F68+F73+F77+F79+F83+F95+F97+F101+F110+F124+F115+F108+F105+F15+F9+F119+F58+F34+F113+F122</f>
        <v>1241738.0631699997</v>
      </c>
    </row>
  </sheetData>
  <mergeCells count="130"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7:C47"/>
    <mergeCell ref="B46:C46"/>
    <mergeCell ref="B36:C36"/>
    <mergeCell ref="B37:C37"/>
    <mergeCell ref="B38:C38"/>
    <mergeCell ref="B39:C39"/>
    <mergeCell ref="B40:C40"/>
    <mergeCell ref="B41:C41"/>
    <mergeCell ref="B56:C56"/>
    <mergeCell ref="B57:C57"/>
    <mergeCell ref="B58:C58"/>
    <mergeCell ref="B59:C59"/>
    <mergeCell ref="B60:C60"/>
    <mergeCell ref="B61:C61"/>
    <mergeCell ref="B49:C49"/>
    <mergeCell ref="B50:C50"/>
    <mergeCell ref="B52:C52"/>
    <mergeCell ref="B53:C53"/>
    <mergeCell ref="B54:C54"/>
    <mergeCell ref="B55:C55"/>
    <mergeCell ref="B51:C51"/>
    <mergeCell ref="B68:C68"/>
    <mergeCell ref="B69:C69"/>
    <mergeCell ref="B70:C70"/>
    <mergeCell ref="B72:C72"/>
    <mergeCell ref="B73:C73"/>
    <mergeCell ref="B74:C74"/>
    <mergeCell ref="B62:C62"/>
    <mergeCell ref="B63:C63"/>
    <mergeCell ref="B64:C64"/>
    <mergeCell ref="B65:C65"/>
    <mergeCell ref="B66:C66"/>
    <mergeCell ref="B67:C67"/>
    <mergeCell ref="B71:C71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48:C48"/>
    <mergeCell ref="B118:C118"/>
    <mergeCell ref="B122:C122"/>
    <mergeCell ref="B123:C123"/>
    <mergeCell ref="B129:C129"/>
    <mergeCell ref="B130:C130"/>
    <mergeCell ref="B121:C121"/>
    <mergeCell ref="B124:C124"/>
    <mergeCell ref="B125:C125"/>
    <mergeCell ref="B126:C126"/>
    <mergeCell ref="B127:C127"/>
    <mergeCell ref="B128:C128"/>
    <mergeCell ref="B111:C111"/>
    <mergeCell ref="B112:C112"/>
    <mergeCell ref="B115:C115"/>
    <mergeCell ref="B116:C116"/>
    <mergeCell ref="B119:C119"/>
    <mergeCell ref="B120:C120"/>
    <mergeCell ref="B117:C117"/>
    <mergeCell ref="B113:C113"/>
    <mergeCell ref="B114:C114"/>
    <mergeCell ref="B105:C105"/>
    <mergeCell ref="B106:C106"/>
    <mergeCell ref="B107:C107"/>
  </mergeCells>
  <pageMargins left="0.78740157480314965" right="0.19685039370078741" top="0.39370078740157483" bottom="0.39370078740157483" header="0" footer="0.51181102362204722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2023-01-25T07:39:03Z</cp:lastPrinted>
  <dcterms:created xsi:type="dcterms:W3CDTF">2020-02-12T06:49:37Z</dcterms:created>
  <dcterms:modified xsi:type="dcterms:W3CDTF">2023-01-25T10:06:09Z</dcterms:modified>
</cp:coreProperties>
</file>